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4" i="1" l="1"/>
  <c r="W24" i="1"/>
  <c r="W23" i="1"/>
  <c r="W30" i="1" l="1"/>
  <c r="W28" i="1"/>
  <c r="AD26" i="1"/>
  <c r="AB26" i="1"/>
  <c r="AA26" i="1"/>
  <c r="Y26" i="1"/>
  <c r="V26" i="1"/>
  <c r="T26" i="1"/>
  <c r="S26" i="1"/>
  <c r="K26" i="1"/>
  <c r="J26" i="1"/>
  <c r="I26" i="1"/>
  <c r="H26" i="1"/>
  <c r="G26" i="1"/>
  <c r="F26" i="1"/>
  <c r="E26" i="1"/>
  <c r="D26" i="1"/>
  <c r="C26" i="1"/>
  <c r="B26" i="1"/>
  <c r="W25" i="1"/>
  <c r="W22" i="1"/>
  <c r="W21" i="1"/>
  <c r="W19" i="1"/>
  <c r="W18" i="1"/>
  <c r="W17" i="1"/>
  <c r="W16" i="1"/>
  <c r="W15" i="1"/>
  <c r="W13" i="1"/>
  <c r="W12" i="1"/>
  <c r="W11" i="1"/>
  <c r="W10" i="1"/>
  <c r="W9" i="1"/>
  <c r="W8" i="1"/>
  <c r="W7" i="1"/>
  <c r="W6" i="1"/>
  <c r="W5" i="1"/>
  <c r="W4" i="1"/>
  <c r="W26" i="1" l="1"/>
</calcChain>
</file>

<file path=xl/sharedStrings.xml><?xml version="1.0" encoding="utf-8"?>
<sst xmlns="http://schemas.openxmlformats.org/spreadsheetml/2006/main" count="76" uniqueCount="73">
  <si>
    <t>ОУ</t>
  </si>
  <si>
    <t>на начало  года</t>
  </si>
  <si>
    <t>прибыло</t>
  </si>
  <si>
    <t>выбыло</t>
  </si>
  <si>
    <t>кол-во 1-4 классов</t>
  </si>
  <si>
    <t>кол-во 5-9 классов</t>
  </si>
  <si>
    <t>Из них 9-х</t>
  </si>
  <si>
    <t>кол-во 10-11 классов</t>
  </si>
  <si>
    <t xml:space="preserve">Из них 11-х </t>
  </si>
  <si>
    <t>2 смена</t>
  </si>
  <si>
    <t>По адапт. программам</t>
  </si>
  <si>
    <t>Из них 7 вида</t>
  </si>
  <si>
    <t>Из них с умсв. отст. вида</t>
  </si>
  <si>
    <t>Из них друг. вида</t>
  </si>
  <si>
    <t>на дому</t>
  </si>
  <si>
    <t>Кол-во инв., детей-инв.</t>
  </si>
  <si>
    <t>самообр</t>
  </si>
  <si>
    <t>семейное(закреплены за ОО)</t>
  </si>
  <si>
    <t>не аттестован</t>
  </si>
  <si>
    <t>кач знаний %</t>
  </si>
  <si>
    <t>Не успевают</t>
  </si>
  <si>
    <t>пропущено дней</t>
  </si>
  <si>
    <t>без уважит причины</t>
  </si>
  <si>
    <t>правонарушений</t>
  </si>
  <si>
    <t>преступлений</t>
  </si>
  <si>
    <t>травматизм</t>
  </si>
  <si>
    <t xml:space="preserve"> № 1</t>
  </si>
  <si>
    <t xml:space="preserve"> № 2</t>
  </si>
  <si>
    <t xml:space="preserve"> № 3</t>
  </si>
  <si>
    <t xml:space="preserve"> № 4</t>
  </si>
  <si>
    <t xml:space="preserve"> № 5</t>
  </si>
  <si>
    <t xml:space="preserve"> № 6</t>
  </si>
  <si>
    <t xml:space="preserve"> № 7</t>
  </si>
  <si>
    <t xml:space="preserve"> № 8</t>
  </si>
  <si>
    <t xml:space="preserve"> № 9</t>
  </si>
  <si>
    <t xml:space="preserve"> № 10</t>
  </si>
  <si>
    <t xml:space="preserve"> № 11</t>
  </si>
  <si>
    <t xml:space="preserve"> № 12</t>
  </si>
  <si>
    <t xml:space="preserve"> № 13</t>
  </si>
  <si>
    <t>27</t>
  </si>
  <si>
    <t>22</t>
  </si>
  <si>
    <t>5</t>
  </si>
  <si>
    <t xml:space="preserve"> № 14</t>
  </si>
  <si>
    <t xml:space="preserve"> № 15</t>
  </si>
  <si>
    <t>№ 17</t>
  </si>
  <si>
    <t xml:space="preserve"> № 18</t>
  </si>
  <si>
    <t xml:space="preserve"> </t>
  </si>
  <si>
    <t xml:space="preserve"> № 19</t>
  </si>
  <si>
    <t xml:space="preserve"> № 21</t>
  </si>
  <si>
    <t xml:space="preserve"> № 27</t>
  </si>
  <si>
    <t xml:space="preserve"> № 31</t>
  </si>
  <si>
    <t>гимн</t>
  </si>
  <si>
    <t>итого по ОО</t>
  </si>
  <si>
    <t>ЧОУ</t>
  </si>
  <si>
    <t>родн</t>
  </si>
  <si>
    <t>темирг</t>
  </si>
  <si>
    <t>итого в гос</t>
  </si>
  <si>
    <t xml:space="preserve">Всего </t>
  </si>
  <si>
    <t>Исп. О.В. Суханова, заместитель начальника УО</t>
  </si>
  <si>
    <t>Итоги 1 полугодия  (2022-2023 уч. г.)</t>
  </si>
  <si>
    <t>на конец полугодия</t>
  </si>
  <si>
    <t xml:space="preserve">Обучаются на 4 и 5 </t>
  </si>
  <si>
    <t>аттестовано за 2 четв. и полугодие</t>
  </si>
  <si>
    <t xml:space="preserve">3 б.   </t>
  </si>
  <si>
    <t>1 б.</t>
  </si>
  <si>
    <t xml:space="preserve">4-не посещ. без ув. прич. </t>
  </si>
  <si>
    <t>1б</t>
  </si>
  <si>
    <t>2б</t>
  </si>
  <si>
    <t>15 (10б, 5 не посещение)</t>
  </si>
  <si>
    <t xml:space="preserve"> № 25</t>
  </si>
  <si>
    <t>КШИ</t>
  </si>
  <si>
    <t>2 (1б., 1 отч. и не обуч-ся)</t>
  </si>
  <si>
    <t xml:space="preserve">   медалистов (претенденты)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</si>
</sst>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0"/>
      <name val="Arial Cyr"/>
    </font>
    <font>
      <sz val="10"/>
      <name val="Calibri"/>
      <family val="2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00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1" fillId="0" borderId="0" xfId="0" applyNumberFormat="1" applyFont="1"/>
    <xf numFmtId="0" fontId="2" fillId="0" borderId="0" xfId="0" applyFont="1"/>
    <xf numFmtId="0" fontId="1" fillId="3" borderId="0" xfId="0" applyNumberFormat="1" applyFont="1" applyFill="1"/>
    <xf numFmtId="0" fontId="0" fillId="7" borderId="0" xfId="0" applyFont="1" applyFill="1"/>
    <xf numFmtId="0" fontId="1" fillId="7" borderId="0" xfId="0" applyNumberFormat="1" applyFont="1" applyFill="1"/>
    <xf numFmtId="0" fontId="2" fillId="7" borderId="0" xfId="0" applyFont="1" applyFill="1"/>
    <xf numFmtId="0" fontId="3" fillId="0" borderId="0" xfId="0" applyFont="1"/>
    <xf numFmtId="0" fontId="3" fillId="0" borderId="4" xfId="0" applyNumberFormat="1" applyFont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3" fillId="7" borderId="4" xfId="0" applyNumberFormat="1" applyFont="1" applyFill="1" applyBorder="1" applyAlignment="1">
      <alignment wrapText="1"/>
    </xf>
    <xf numFmtId="0" fontId="3" fillId="7" borderId="4" xfId="0" applyNumberFormat="1" applyFont="1" applyFill="1" applyBorder="1"/>
    <xf numFmtId="0" fontId="3" fillId="2" borderId="4" xfId="0" applyNumberFormat="1" applyFont="1" applyFill="1" applyBorder="1"/>
    <xf numFmtId="0" fontId="3" fillId="0" borderId="4" xfId="0" applyNumberFormat="1" applyFont="1" applyBorder="1"/>
    <xf numFmtId="0" fontId="3" fillId="0" borderId="4" xfId="0" applyNumberFormat="1" applyFont="1" applyFill="1" applyBorder="1"/>
    <xf numFmtId="49" fontId="3" fillId="0" borderId="4" xfId="0" applyNumberFormat="1" applyFont="1" applyBorder="1" applyAlignment="1">
      <alignment horizontal="right" wrapText="1"/>
    </xf>
    <xf numFmtId="0" fontId="3" fillId="0" borderId="0" xfId="0" applyNumberFormat="1" applyFont="1"/>
    <xf numFmtId="0" fontId="3" fillId="4" borderId="4" xfId="0" applyNumberFormat="1" applyFont="1" applyFill="1" applyBorder="1" applyAlignment="1">
      <alignment wrapText="1"/>
    </xf>
    <xf numFmtId="0" fontId="3" fillId="4" borderId="4" xfId="0" applyNumberFormat="1" applyFont="1" applyFill="1" applyBorder="1"/>
    <xf numFmtId="0" fontId="3" fillId="8" borderId="4" xfId="0" applyNumberFormat="1" applyFont="1" applyFill="1" applyBorder="1"/>
    <xf numFmtId="0" fontId="3" fillId="9" borderId="4" xfId="0" applyNumberFormat="1" applyFont="1" applyFill="1" applyBorder="1" applyAlignment="1">
      <alignment wrapText="1"/>
    </xf>
    <xf numFmtId="0" fontId="3" fillId="9" borderId="4" xfId="0" applyNumberFormat="1" applyFont="1" applyFill="1" applyBorder="1"/>
    <xf numFmtId="0" fontId="3" fillId="5" borderId="4" xfId="0" applyNumberFormat="1" applyFont="1" applyFill="1" applyBorder="1"/>
    <xf numFmtId="0" fontId="3" fillId="6" borderId="4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6" borderId="4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3" fillId="6" borderId="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topLeftCell="A7" workbookViewId="0">
      <selection activeCell="A26" sqref="A26:XFD26"/>
    </sheetView>
  </sheetViews>
  <sheetFormatPr defaultColWidth="9" defaultRowHeight="15" x14ac:dyDescent="0.25"/>
  <cols>
    <col min="1" max="1" width="5.5703125" style="1" customWidth="1"/>
    <col min="2" max="2" width="5.42578125" style="1" customWidth="1"/>
    <col min="3" max="3" width="4.28515625" style="1" customWidth="1"/>
    <col min="4" max="4" width="3.85546875" style="1" customWidth="1"/>
    <col min="5" max="5" width="5.140625" style="1" customWidth="1"/>
    <col min="6" max="6" width="4.42578125" style="5" customWidth="1"/>
    <col min="7" max="7" width="4.140625" style="5" customWidth="1"/>
    <col min="8" max="8" width="4.7109375" style="1" customWidth="1"/>
    <col min="9" max="9" width="4" style="5" customWidth="1"/>
    <col min="10" max="10" width="3.5703125" style="1" customWidth="1"/>
    <col min="11" max="11" width="4.5703125" style="1" customWidth="1"/>
    <col min="12" max="12" width="4.28515625" style="1" customWidth="1"/>
    <col min="13" max="13" width="3.85546875" style="1" customWidth="1"/>
    <col min="14" max="14" width="3.42578125" style="1" customWidth="1"/>
    <col min="15" max="15" width="2.5703125" style="1" customWidth="1"/>
    <col min="16" max="16" width="4.140625" style="1" customWidth="1"/>
    <col min="17" max="17" width="3.85546875" style="1" customWidth="1"/>
    <col min="18" max="18" width="3.42578125" style="1" customWidth="1"/>
    <col min="19" max="19" width="4" style="1" customWidth="1"/>
    <col min="20" max="20" width="7" style="1" customWidth="1"/>
    <col min="21" max="21" width="9" style="1" customWidth="1"/>
    <col min="22" max="22" width="4.5703125" style="1" customWidth="1"/>
    <col min="23" max="23" width="10" style="1" customWidth="1"/>
    <col min="24" max="24" width="2.85546875" style="1" customWidth="1"/>
    <col min="25" max="25" width="4.5703125" style="1" customWidth="1"/>
    <col min="26" max="26" width="5.85546875" style="1" customWidth="1"/>
    <col min="27" max="27" width="4.140625" style="1" customWidth="1"/>
    <col min="28" max="28" width="2.7109375" style="1" customWidth="1"/>
    <col min="29" max="29" width="2.42578125" style="1" customWidth="1"/>
    <col min="30" max="30" width="3.28515625" style="1" customWidth="1"/>
    <col min="31" max="33" width="9" style="3" bestFit="1" customWidth="1"/>
    <col min="34" max="44" width="9" style="4"/>
  </cols>
  <sheetData>
    <row r="1" spans="1:30" x14ac:dyDescent="0.25">
      <c r="A1" s="6"/>
      <c r="B1" s="23" t="s">
        <v>59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6"/>
      <c r="AC1" s="6"/>
      <c r="AD1" s="6"/>
    </row>
    <row r="2" spans="1:30" ht="88.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60</v>
      </c>
      <c r="F2" s="9" t="s">
        <v>4</v>
      </c>
      <c r="G2" s="9" t="s">
        <v>5</v>
      </c>
      <c r="H2" s="7" t="s">
        <v>6</v>
      </c>
      <c r="I2" s="9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62</v>
      </c>
      <c r="U2" s="7" t="s">
        <v>18</v>
      </c>
      <c r="V2" s="7" t="s">
        <v>61</v>
      </c>
      <c r="W2" s="7" t="s">
        <v>19</v>
      </c>
      <c r="X2" s="7" t="s">
        <v>20</v>
      </c>
      <c r="Y2" s="7" t="s">
        <v>72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</row>
    <row r="3" spans="1:30" x14ac:dyDescent="0.25">
      <c r="A3" s="10" t="s">
        <v>26</v>
      </c>
      <c r="B3" s="11">
        <v>1456</v>
      </c>
      <c r="C3" s="12">
        <v>24</v>
      </c>
      <c r="D3" s="12">
        <v>27</v>
      </c>
      <c r="E3" s="12">
        <v>1453</v>
      </c>
      <c r="F3" s="10">
        <v>584</v>
      </c>
      <c r="G3" s="10">
        <v>753</v>
      </c>
      <c r="H3" s="12">
        <v>163</v>
      </c>
      <c r="I3" s="10">
        <v>116</v>
      </c>
      <c r="J3" s="12">
        <v>56</v>
      </c>
      <c r="K3" s="12">
        <v>688</v>
      </c>
      <c r="L3" s="12">
        <v>41</v>
      </c>
      <c r="M3" s="11">
        <v>33</v>
      </c>
      <c r="N3" s="11">
        <v>8</v>
      </c>
      <c r="O3" s="11"/>
      <c r="P3" s="12">
        <v>10</v>
      </c>
      <c r="Q3" s="12">
        <v>32</v>
      </c>
      <c r="R3" s="12">
        <v>0</v>
      </c>
      <c r="S3" s="12">
        <v>1</v>
      </c>
      <c r="T3" s="12">
        <v>1293</v>
      </c>
      <c r="U3" s="12" t="s">
        <v>64</v>
      </c>
      <c r="V3" s="11">
        <v>574</v>
      </c>
      <c r="W3" s="11">
        <v>44</v>
      </c>
      <c r="X3" s="11"/>
      <c r="Y3" s="11">
        <v>3</v>
      </c>
      <c r="Z3" s="12">
        <v>12735</v>
      </c>
      <c r="AA3" s="12">
        <v>17</v>
      </c>
      <c r="AB3" s="12">
        <v>1</v>
      </c>
      <c r="AC3" s="12">
        <v>0</v>
      </c>
      <c r="AD3" s="12">
        <v>18</v>
      </c>
    </row>
    <row r="4" spans="1:30" ht="16.5" customHeight="1" x14ac:dyDescent="0.25">
      <c r="A4" s="10" t="s">
        <v>27</v>
      </c>
      <c r="B4" s="12">
        <v>1190</v>
      </c>
      <c r="C4" s="12">
        <v>14</v>
      </c>
      <c r="D4" s="12">
        <v>20</v>
      </c>
      <c r="E4" s="12">
        <v>1184</v>
      </c>
      <c r="F4" s="10">
        <v>505</v>
      </c>
      <c r="G4" s="10">
        <v>580</v>
      </c>
      <c r="H4" s="12">
        <v>109</v>
      </c>
      <c r="I4" s="10">
        <v>99</v>
      </c>
      <c r="J4" s="12">
        <v>50</v>
      </c>
      <c r="K4" s="12">
        <v>238</v>
      </c>
      <c r="L4" s="7">
        <v>30</v>
      </c>
      <c r="M4" s="7">
        <v>27</v>
      </c>
      <c r="N4" s="7">
        <v>3</v>
      </c>
      <c r="O4" s="7"/>
      <c r="P4" s="12">
        <v>3</v>
      </c>
      <c r="Q4" s="11">
        <v>18</v>
      </c>
      <c r="R4" s="12">
        <v>0</v>
      </c>
      <c r="S4" s="12">
        <v>5</v>
      </c>
      <c r="T4" s="12">
        <v>932</v>
      </c>
      <c r="U4" s="12"/>
      <c r="V4" s="12">
        <v>495</v>
      </c>
      <c r="W4" s="12">
        <f t="shared" ref="W4:W19" si="0">V4/T4*100</f>
        <v>53.111587982832617</v>
      </c>
      <c r="X4" s="11"/>
      <c r="Y4" s="11">
        <v>8</v>
      </c>
      <c r="Z4" s="12">
        <v>7623</v>
      </c>
      <c r="AA4" s="12">
        <v>0</v>
      </c>
      <c r="AB4" s="12">
        <v>4</v>
      </c>
      <c r="AC4" s="12">
        <v>0</v>
      </c>
      <c r="AD4" s="12">
        <v>19</v>
      </c>
    </row>
    <row r="5" spans="1:30" x14ac:dyDescent="0.25">
      <c r="A5" s="10" t="s">
        <v>28</v>
      </c>
      <c r="B5" s="12">
        <v>609</v>
      </c>
      <c r="C5" s="12">
        <v>29</v>
      </c>
      <c r="D5" s="12">
        <v>13</v>
      </c>
      <c r="E5" s="12">
        <v>625</v>
      </c>
      <c r="F5" s="10">
        <v>265</v>
      </c>
      <c r="G5" s="10">
        <v>317</v>
      </c>
      <c r="H5" s="12">
        <v>65</v>
      </c>
      <c r="I5" s="10">
        <v>43</v>
      </c>
      <c r="J5" s="12">
        <v>20</v>
      </c>
      <c r="K5" s="12">
        <v>0</v>
      </c>
      <c r="L5" s="7">
        <v>57</v>
      </c>
      <c r="M5" s="7">
        <v>49</v>
      </c>
      <c r="N5" s="7">
        <v>8</v>
      </c>
      <c r="O5" s="7"/>
      <c r="P5" s="12">
        <v>8</v>
      </c>
      <c r="Q5" s="11">
        <v>17</v>
      </c>
      <c r="R5" s="12">
        <v>0</v>
      </c>
      <c r="S5" s="12">
        <v>5</v>
      </c>
      <c r="T5" s="12">
        <v>481</v>
      </c>
      <c r="U5" s="12"/>
      <c r="V5" s="12">
        <v>213</v>
      </c>
      <c r="W5" s="11">
        <f t="shared" si="0"/>
        <v>44.282744282744282</v>
      </c>
      <c r="X5" s="11"/>
      <c r="Y5" s="11">
        <v>2</v>
      </c>
      <c r="Z5" s="12">
        <v>3529</v>
      </c>
      <c r="AA5" s="12">
        <v>0</v>
      </c>
      <c r="AB5" s="12">
        <v>0</v>
      </c>
      <c r="AC5" s="12">
        <v>0</v>
      </c>
      <c r="AD5" s="12">
        <v>2</v>
      </c>
    </row>
    <row r="6" spans="1:30" ht="16.5" customHeight="1" x14ac:dyDescent="0.25">
      <c r="A6" s="10" t="s">
        <v>29</v>
      </c>
      <c r="B6" s="12">
        <v>1044</v>
      </c>
      <c r="C6" s="12">
        <v>16</v>
      </c>
      <c r="D6" s="12">
        <v>25</v>
      </c>
      <c r="E6" s="12">
        <v>1035</v>
      </c>
      <c r="F6" s="10">
        <v>426</v>
      </c>
      <c r="G6" s="10">
        <v>556</v>
      </c>
      <c r="H6" s="12">
        <v>122</v>
      </c>
      <c r="I6" s="10">
        <v>53</v>
      </c>
      <c r="J6" s="12">
        <v>20</v>
      </c>
      <c r="K6" s="12">
        <v>325</v>
      </c>
      <c r="L6" s="7">
        <v>90</v>
      </c>
      <c r="M6" s="7">
        <v>79</v>
      </c>
      <c r="N6" s="7">
        <v>11</v>
      </c>
      <c r="O6" s="7"/>
      <c r="P6" s="12">
        <v>14</v>
      </c>
      <c r="Q6" s="11">
        <v>28</v>
      </c>
      <c r="R6" s="12">
        <v>0</v>
      </c>
      <c r="S6" s="12">
        <v>128</v>
      </c>
      <c r="T6" s="12">
        <v>810</v>
      </c>
      <c r="U6" s="12"/>
      <c r="V6" s="12">
        <v>307</v>
      </c>
      <c r="W6" s="12">
        <f t="shared" si="0"/>
        <v>37.901234567901234</v>
      </c>
      <c r="X6" s="11">
        <v>11</v>
      </c>
      <c r="Y6" s="11">
        <v>2</v>
      </c>
      <c r="Z6" s="12">
        <v>9417</v>
      </c>
      <c r="AA6" s="12">
        <v>0</v>
      </c>
      <c r="AB6" s="11">
        <v>0</v>
      </c>
      <c r="AC6" s="12">
        <v>0</v>
      </c>
      <c r="AD6" s="12">
        <v>4</v>
      </c>
    </row>
    <row r="7" spans="1:30" ht="19.5" customHeight="1" x14ac:dyDescent="0.25">
      <c r="A7" s="10" t="s">
        <v>30</v>
      </c>
      <c r="B7" s="12">
        <v>1373</v>
      </c>
      <c r="C7" s="12">
        <v>31</v>
      </c>
      <c r="D7" s="12">
        <v>29</v>
      </c>
      <c r="E7" s="12">
        <v>1375</v>
      </c>
      <c r="F7" s="10">
        <v>586</v>
      </c>
      <c r="G7" s="10">
        <v>694</v>
      </c>
      <c r="H7" s="12">
        <v>114</v>
      </c>
      <c r="I7" s="10">
        <v>95</v>
      </c>
      <c r="J7" s="12">
        <v>34</v>
      </c>
      <c r="K7" s="12">
        <v>549</v>
      </c>
      <c r="L7" s="8">
        <v>68</v>
      </c>
      <c r="M7" s="7">
        <v>59</v>
      </c>
      <c r="N7" s="7">
        <v>9</v>
      </c>
      <c r="O7" s="7"/>
      <c r="P7" s="11">
        <v>15</v>
      </c>
      <c r="Q7" s="11">
        <v>28</v>
      </c>
      <c r="R7" s="12">
        <v>0</v>
      </c>
      <c r="S7" s="12">
        <v>0</v>
      </c>
      <c r="T7" s="12">
        <v>1225</v>
      </c>
      <c r="U7" s="7" t="s">
        <v>63</v>
      </c>
      <c r="V7" s="12">
        <v>519</v>
      </c>
      <c r="W7" s="11">
        <f t="shared" si="0"/>
        <v>42.367346938775505</v>
      </c>
      <c r="X7" s="11">
        <v>8</v>
      </c>
      <c r="Y7" s="11">
        <v>5</v>
      </c>
      <c r="Z7" s="12">
        <v>11885</v>
      </c>
      <c r="AA7" s="12">
        <v>0</v>
      </c>
      <c r="AB7" s="12">
        <v>0</v>
      </c>
      <c r="AC7" s="12">
        <v>0</v>
      </c>
      <c r="AD7" s="11">
        <v>4</v>
      </c>
    </row>
    <row r="8" spans="1:30" ht="15" customHeight="1" x14ac:dyDescent="0.25">
      <c r="A8" s="13" t="s">
        <v>31</v>
      </c>
      <c r="B8" s="12">
        <v>442</v>
      </c>
      <c r="C8" s="12">
        <v>2</v>
      </c>
      <c r="D8" s="12">
        <v>10</v>
      </c>
      <c r="E8" s="12">
        <v>434</v>
      </c>
      <c r="F8" s="10">
        <v>189</v>
      </c>
      <c r="G8" s="10">
        <v>219</v>
      </c>
      <c r="H8" s="12">
        <v>52</v>
      </c>
      <c r="I8" s="10">
        <v>26</v>
      </c>
      <c r="J8" s="12">
        <v>12</v>
      </c>
      <c r="K8" s="12">
        <v>0</v>
      </c>
      <c r="L8" s="7">
        <v>25</v>
      </c>
      <c r="M8" s="7">
        <v>23</v>
      </c>
      <c r="N8" s="7">
        <v>2</v>
      </c>
      <c r="O8" s="7"/>
      <c r="P8" s="12">
        <v>1</v>
      </c>
      <c r="Q8" s="11">
        <v>10</v>
      </c>
      <c r="R8" s="12">
        <v>0</v>
      </c>
      <c r="S8" s="12">
        <v>0</v>
      </c>
      <c r="T8" s="12">
        <v>387</v>
      </c>
      <c r="U8" s="12"/>
      <c r="V8" s="12">
        <v>188</v>
      </c>
      <c r="W8" s="12">
        <f t="shared" si="0"/>
        <v>48.578811369509047</v>
      </c>
      <c r="X8" s="11"/>
      <c r="Y8" s="11">
        <v>0</v>
      </c>
      <c r="Z8" s="12">
        <v>1984</v>
      </c>
      <c r="AA8" s="12">
        <v>0</v>
      </c>
      <c r="AB8" s="12">
        <v>0</v>
      </c>
      <c r="AC8" s="12">
        <v>0</v>
      </c>
      <c r="AD8" s="12">
        <v>0</v>
      </c>
    </row>
    <row r="9" spans="1:30" ht="15" customHeight="1" x14ac:dyDescent="0.25">
      <c r="A9" s="10" t="s">
        <v>32</v>
      </c>
      <c r="B9" s="12">
        <v>218</v>
      </c>
      <c r="C9" s="12">
        <v>2</v>
      </c>
      <c r="D9" s="12">
        <v>6</v>
      </c>
      <c r="E9" s="12">
        <v>214</v>
      </c>
      <c r="F9" s="10">
        <v>97</v>
      </c>
      <c r="G9" s="10">
        <v>117</v>
      </c>
      <c r="H9" s="12">
        <v>26</v>
      </c>
      <c r="I9" s="10">
        <v>0</v>
      </c>
      <c r="J9" s="12">
        <v>0</v>
      </c>
      <c r="K9" s="12">
        <v>0</v>
      </c>
      <c r="L9" s="7">
        <v>22</v>
      </c>
      <c r="M9" s="7">
        <v>18</v>
      </c>
      <c r="N9" s="7">
        <v>4</v>
      </c>
      <c r="O9" s="7"/>
      <c r="P9" s="12">
        <v>3</v>
      </c>
      <c r="Q9" s="11">
        <v>3</v>
      </c>
      <c r="R9" s="12">
        <v>0</v>
      </c>
      <c r="S9" s="12">
        <v>0</v>
      </c>
      <c r="T9" s="12">
        <v>165</v>
      </c>
      <c r="U9" s="7"/>
      <c r="V9" s="12">
        <v>68</v>
      </c>
      <c r="W9" s="11">
        <f t="shared" si="0"/>
        <v>41.212121212121211</v>
      </c>
      <c r="X9" s="11"/>
      <c r="Y9" s="11">
        <v>0</v>
      </c>
      <c r="Z9" s="12">
        <v>2421</v>
      </c>
      <c r="AA9" s="12">
        <v>0</v>
      </c>
      <c r="AB9" s="12">
        <v>0</v>
      </c>
      <c r="AC9" s="12">
        <v>0</v>
      </c>
      <c r="AD9" s="12">
        <v>2</v>
      </c>
    </row>
    <row r="10" spans="1:30" x14ac:dyDescent="0.25">
      <c r="A10" s="10" t="s">
        <v>33</v>
      </c>
      <c r="B10" s="11">
        <v>175</v>
      </c>
      <c r="C10" s="12">
        <v>2</v>
      </c>
      <c r="D10" s="12">
        <v>2</v>
      </c>
      <c r="E10" s="12">
        <v>175</v>
      </c>
      <c r="F10" s="10">
        <v>74</v>
      </c>
      <c r="G10" s="10">
        <v>90</v>
      </c>
      <c r="H10" s="12">
        <v>17</v>
      </c>
      <c r="I10" s="10">
        <v>11</v>
      </c>
      <c r="J10" s="12">
        <v>2</v>
      </c>
      <c r="K10" s="12">
        <v>0</v>
      </c>
      <c r="L10" s="7">
        <v>13</v>
      </c>
      <c r="M10" s="7">
        <v>13</v>
      </c>
      <c r="N10" s="7">
        <v>0</v>
      </c>
      <c r="O10" s="7"/>
      <c r="P10" s="12">
        <v>0</v>
      </c>
      <c r="Q10" s="11">
        <v>2</v>
      </c>
      <c r="R10" s="12">
        <v>0</v>
      </c>
      <c r="S10" s="12">
        <v>0</v>
      </c>
      <c r="T10" s="12">
        <v>135</v>
      </c>
      <c r="U10" s="12"/>
      <c r="V10" s="12">
        <v>47</v>
      </c>
      <c r="W10" s="11">
        <f t="shared" si="0"/>
        <v>34.814814814814817</v>
      </c>
      <c r="X10" s="11"/>
      <c r="Y10" s="11">
        <v>0</v>
      </c>
      <c r="Z10" s="12">
        <v>902</v>
      </c>
      <c r="AA10" s="12">
        <v>0</v>
      </c>
      <c r="AB10" s="12">
        <v>0</v>
      </c>
      <c r="AC10" s="12">
        <v>0</v>
      </c>
      <c r="AD10" s="12">
        <v>0</v>
      </c>
    </row>
    <row r="11" spans="1:30" x14ac:dyDescent="0.25">
      <c r="A11" s="13" t="s">
        <v>34</v>
      </c>
      <c r="B11" s="12">
        <v>519</v>
      </c>
      <c r="C11" s="12">
        <v>8</v>
      </c>
      <c r="D11" s="12">
        <v>12</v>
      </c>
      <c r="E11" s="12">
        <v>515</v>
      </c>
      <c r="F11" s="10">
        <v>211</v>
      </c>
      <c r="G11" s="10">
        <v>277</v>
      </c>
      <c r="H11" s="12">
        <v>57</v>
      </c>
      <c r="I11" s="10">
        <v>27</v>
      </c>
      <c r="J11" s="12">
        <v>9</v>
      </c>
      <c r="K11" s="12">
        <v>0</v>
      </c>
      <c r="L11" s="7">
        <v>49</v>
      </c>
      <c r="M11" s="7">
        <v>49</v>
      </c>
      <c r="N11" s="7">
        <v>0</v>
      </c>
      <c r="O11" s="7"/>
      <c r="P11" s="12">
        <v>1</v>
      </c>
      <c r="Q11" s="11">
        <v>18</v>
      </c>
      <c r="R11" s="12">
        <v>1</v>
      </c>
      <c r="S11" s="12">
        <v>1</v>
      </c>
      <c r="T11" s="12">
        <v>461</v>
      </c>
      <c r="U11" s="11"/>
      <c r="V11" s="12">
        <v>199</v>
      </c>
      <c r="W11" s="11">
        <f t="shared" si="0"/>
        <v>43.167028199566161</v>
      </c>
      <c r="X11" s="11"/>
      <c r="Y11" s="11">
        <v>0</v>
      </c>
      <c r="Z11" s="12">
        <v>5280</v>
      </c>
      <c r="AA11" s="12">
        <v>0</v>
      </c>
      <c r="AB11" s="12">
        <v>0</v>
      </c>
      <c r="AC11" s="12">
        <v>0</v>
      </c>
      <c r="AD11" s="12">
        <v>6</v>
      </c>
    </row>
    <row r="12" spans="1:30" x14ac:dyDescent="0.25">
      <c r="A12" s="10" t="s">
        <v>35</v>
      </c>
      <c r="B12" s="12">
        <v>685</v>
      </c>
      <c r="C12" s="12">
        <v>11</v>
      </c>
      <c r="D12" s="12">
        <v>12</v>
      </c>
      <c r="E12" s="12">
        <v>684</v>
      </c>
      <c r="F12" s="10">
        <v>287</v>
      </c>
      <c r="G12" s="10">
        <v>354</v>
      </c>
      <c r="H12" s="12">
        <v>64</v>
      </c>
      <c r="I12" s="10">
        <v>43</v>
      </c>
      <c r="J12" s="12">
        <v>18</v>
      </c>
      <c r="K12" s="12">
        <v>0</v>
      </c>
      <c r="L12" s="7">
        <v>40</v>
      </c>
      <c r="M12" s="7">
        <v>35</v>
      </c>
      <c r="N12" s="7">
        <v>3</v>
      </c>
      <c r="O12" s="7">
        <v>2</v>
      </c>
      <c r="P12" s="12">
        <v>8</v>
      </c>
      <c r="Q12" s="11">
        <v>19</v>
      </c>
      <c r="R12" s="12">
        <v>0</v>
      </c>
      <c r="S12" s="12">
        <v>0</v>
      </c>
      <c r="T12" s="11">
        <v>611</v>
      </c>
      <c r="U12" s="8"/>
      <c r="V12" s="11">
        <v>243</v>
      </c>
      <c r="W12" s="11">
        <f t="shared" si="0"/>
        <v>39.770867430441896</v>
      </c>
      <c r="X12" s="11"/>
      <c r="Y12" s="11">
        <v>3</v>
      </c>
      <c r="Z12" s="12">
        <v>6014</v>
      </c>
      <c r="AA12" s="12">
        <v>5</v>
      </c>
      <c r="AB12" s="12">
        <v>2</v>
      </c>
      <c r="AC12" s="12">
        <v>0</v>
      </c>
      <c r="AD12" s="12">
        <v>6</v>
      </c>
    </row>
    <row r="13" spans="1:30" ht="37.5" customHeight="1" x14ac:dyDescent="0.25">
      <c r="A13" s="10" t="s">
        <v>36</v>
      </c>
      <c r="B13" s="11">
        <v>158</v>
      </c>
      <c r="C13" s="12">
        <v>25</v>
      </c>
      <c r="D13" s="12">
        <v>12</v>
      </c>
      <c r="E13" s="12">
        <v>171</v>
      </c>
      <c r="F13" s="10">
        <v>85</v>
      </c>
      <c r="G13" s="10">
        <v>77</v>
      </c>
      <c r="H13" s="12">
        <v>16</v>
      </c>
      <c r="I13" s="10">
        <v>9</v>
      </c>
      <c r="J13" s="12">
        <v>0</v>
      </c>
      <c r="K13" s="12">
        <v>0</v>
      </c>
      <c r="L13" s="7">
        <v>10</v>
      </c>
      <c r="M13" s="7">
        <v>9</v>
      </c>
      <c r="N13" s="7">
        <v>1</v>
      </c>
      <c r="O13" s="7"/>
      <c r="P13" s="12">
        <v>3</v>
      </c>
      <c r="Q13" s="11">
        <v>3</v>
      </c>
      <c r="R13" s="12">
        <v>0</v>
      </c>
      <c r="S13" s="12">
        <v>1</v>
      </c>
      <c r="T13" s="12">
        <v>149</v>
      </c>
      <c r="U13" s="7" t="s">
        <v>71</v>
      </c>
      <c r="V13" s="12">
        <v>55</v>
      </c>
      <c r="W13" s="11">
        <f t="shared" si="0"/>
        <v>36.912751677852349</v>
      </c>
      <c r="X13" s="11"/>
      <c r="Y13" s="11">
        <v>0</v>
      </c>
      <c r="Z13" s="12">
        <v>2162</v>
      </c>
      <c r="AA13" s="12">
        <v>35</v>
      </c>
      <c r="AB13" s="12">
        <v>0</v>
      </c>
      <c r="AC13" s="12">
        <v>0</v>
      </c>
      <c r="AD13" s="12">
        <v>3</v>
      </c>
    </row>
    <row r="14" spans="1:30" ht="45.75" customHeight="1" x14ac:dyDescent="0.25">
      <c r="A14" s="10" t="s">
        <v>37</v>
      </c>
      <c r="B14" s="12">
        <v>1069</v>
      </c>
      <c r="C14" s="12">
        <v>10</v>
      </c>
      <c r="D14" s="12">
        <v>16</v>
      </c>
      <c r="E14" s="12">
        <v>1063</v>
      </c>
      <c r="F14" s="10">
        <v>442</v>
      </c>
      <c r="G14" s="10">
        <v>563</v>
      </c>
      <c r="H14" s="12">
        <v>122</v>
      </c>
      <c r="I14" s="10">
        <v>58</v>
      </c>
      <c r="J14" s="12">
        <v>19</v>
      </c>
      <c r="K14" s="12">
        <v>0</v>
      </c>
      <c r="L14" s="7">
        <v>71</v>
      </c>
      <c r="M14" s="7">
        <v>65</v>
      </c>
      <c r="N14" s="7">
        <v>6</v>
      </c>
      <c r="O14" s="7"/>
      <c r="P14" s="12">
        <v>7</v>
      </c>
      <c r="Q14" s="11">
        <v>22</v>
      </c>
      <c r="R14" s="12">
        <v>0</v>
      </c>
      <c r="S14" s="12">
        <v>0</v>
      </c>
      <c r="T14" s="12">
        <v>943</v>
      </c>
      <c r="U14" s="7" t="s">
        <v>65</v>
      </c>
      <c r="V14" s="11">
        <v>421</v>
      </c>
      <c r="W14" s="11">
        <f t="shared" si="0"/>
        <v>44.644750795334041</v>
      </c>
      <c r="X14" s="11"/>
      <c r="Y14" s="11">
        <v>2</v>
      </c>
      <c r="Z14" s="12">
        <v>8927</v>
      </c>
      <c r="AA14" s="12">
        <v>140</v>
      </c>
      <c r="AB14" s="12">
        <v>0</v>
      </c>
      <c r="AC14" s="12">
        <v>0</v>
      </c>
      <c r="AD14" s="12">
        <v>2</v>
      </c>
    </row>
    <row r="15" spans="1:30" x14ac:dyDescent="0.25">
      <c r="A15" s="10" t="s">
        <v>38</v>
      </c>
      <c r="B15" s="12">
        <v>405</v>
      </c>
      <c r="C15" s="12">
        <v>6</v>
      </c>
      <c r="D15" s="12">
        <v>8</v>
      </c>
      <c r="E15" s="12">
        <v>403</v>
      </c>
      <c r="F15" s="10">
        <v>180</v>
      </c>
      <c r="G15" s="10">
        <v>205</v>
      </c>
      <c r="H15" s="12">
        <v>33</v>
      </c>
      <c r="I15" s="10">
        <v>18</v>
      </c>
      <c r="J15" s="12">
        <v>8</v>
      </c>
      <c r="K15" s="12">
        <v>0</v>
      </c>
      <c r="L15" s="14" t="s">
        <v>39</v>
      </c>
      <c r="M15" s="14" t="s">
        <v>40</v>
      </c>
      <c r="N15" s="14" t="s">
        <v>41</v>
      </c>
      <c r="O15" s="14"/>
      <c r="P15" s="12">
        <v>5</v>
      </c>
      <c r="Q15" s="11">
        <v>2</v>
      </c>
      <c r="R15" s="12">
        <v>0</v>
      </c>
      <c r="S15" s="12">
        <v>0</v>
      </c>
      <c r="T15" s="12">
        <v>358</v>
      </c>
      <c r="U15" s="12" t="s">
        <v>66</v>
      </c>
      <c r="V15" s="12">
        <v>164</v>
      </c>
      <c r="W15" s="12">
        <f t="shared" si="0"/>
        <v>45.81005586592179</v>
      </c>
      <c r="X15" s="11"/>
      <c r="Y15" s="11">
        <v>2</v>
      </c>
      <c r="Z15" s="12">
        <v>4805</v>
      </c>
      <c r="AA15" s="12">
        <v>0</v>
      </c>
      <c r="AB15" s="11">
        <v>0</v>
      </c>
      <c r="AC15" s="12">
        <v>0</v>
      </c>
      <c r="AD15" s="12">
        <v>1</v>
      </c>
    </row>
    <row r="16" spans="1:30" x14ac:dyDescent="0.25">
      <c r="A16" s="10" t="s">
        <v>42</v>
      </c>
      <c r="B16" s="12">
        <v>717</v>
      </c>
      <c r="C16" s="12">
        <v>15</v>
      </c>
      <c r="D16" s="12">
        <v>13</v>
      </c>
      <c r="E16" s="12">
        <v>719</v>
      </c>
      <c r="F16" s="10">
        <v>302</v>
      </c>
      <c r="G16" s="10">
        <v>373</v>
      </c>
      <c r="H16" s="12">
        <v>66</v>
      </c>
      <c r="I16" s="10">
        <v>44</v>
      </c>
      <c r="J16" s="12">
        <v>26</v>
      </c>
      <c r="K16" s="12">
        <v>0</v>
      </c>
      <c r="L16" s="7">
        <v>39</v>
      </c>
      <c r="M16" s="7">
        <v>35</v>
      </c>
      <c r="N16" s="7">
        <v>3</v>
      </c>
      <c r="O16" s="7">
        <v>1</v>
      </c>
      <c r="P16" s="12">
        <v>3</v>
      </c>
      <c r="Q16" s="11">
        <v>16</v>
      </c>
      <c r="R16" s="12">
        <v>1</v>
      </c>
      <c r="S16" s="12">
        <v>0</v>
      </c>
      <c r="T16" s="12">
        <v>559</v>
      </c>
      <c r="U16" s="12" t="s">
        <v>66</v>
      </c>
      <c r="V16" s="12">
        <v>232</v>
      </c>
      <c r="W16" s="12">
        <f t="shared" si="0"/>
        <v>41.502683363148478</v>
      </c>
      <c r="X16" s="11"/>
      <c r="Y16" s="11">
        <v>1</v>
      </c>
      <c r="Z16" s="12">
        <v>5835</v>
      </c>
      <c r="AA16" s="12">
        <v>25</v>
      </c>
      <c r="AB16" s="12">
        <v>2</v>
      </c>
      <c r="AC16" s="12">
        <v>0</v>
      </c>
      <c r="AD16" s="12">
        <v>9</v>
      </c>
    </row>
    <row r="17" spans="1:44" x14ac:dyDescent="0.25">
      <c r="A17" s="10" t="s">
        <v>43</v>
      </c>
      <c r="B17" s="12">
        <v>371</v>
      </c>
      <c r="C17" s="12">
        <v>7</v>
      </c>
      <c r="D17" s="12">
        <v>13</v>
      </c>
      <c r="E17" s="12">
        <v>365</v>
      </c>
      <c r="F17" s="10">
        <v>149</v>
      </c>
      <c r="G17" s="10">
        <v>178</v>
      </c>
      <c r="H17" s="12">
        <v>38</v>
      </c>
      <c r="I17" s="10">
        <v>38</v>
      </c>
      <c r="J17" s="12">
        <v>15</v>
      </c>
      <c r="K17" s="12">
        <v>0</v>
      </c>
      <c r="L17" s="7">
        <v>43</v>
      </c>
      <c r="M17" s="7">
        <v>39</v>
      </c>
      <c r="N17" s="7">
        <v>3</v>
      </c>
      <c r="O17" s="7">
        <v>1</v>
      </c>
      <c r="P17" s="12">
        <v>8</v>
      </c>
      <c r="Q17" s="11">
        <v>8</v>
      </c>
      <c r="R17" s="12">
        <v>0</v>
      </c>
      <c r="S17" s="12">
        <v>0</v>
      </c>
      <c r="T17" s="12">
        <v>291</v>
      </c>
      <c r="U17" s="12"/>
      <c r="V17" s="12">
        <v>117</v>
      </c>
      <c r="W17" s="11">
        <f t="shared" si="0"/>
        <v>40.206185567010309</v>
      </c>
      <c r="X17" s="11"/>
      <c r="Y17" s="11">
        <v>3</v>
      </c>
      <c r="Z17" s="12">
        <v>1992</v>
      </c>
      <c r="AA17" s="12">
        <v>0</v>
      </c>
      <c r="AB17" s="12">
        <v>0</v>
      </c>
      <c r="AC17" s="12">
        <v>0</v>
      </c>
      <c r="AD17" s="12">
        <v>2</v>
      </c>
    </row>
    <row r="18" spans="1:44" x14ac:dyDescent="0.25">
      <c r="A18" s="10" t="s">
        <v>44</v>
      </c>
      <c r="B18" s="12">
        <v>266</v>
      </c>
      <c r="C18" s="12">
        <v>5</v>
      </c>
      <c r="D18" s="12">
        <v>6</v>
      </c>
      <c r="E18" s="12">
        <v>265</v>
      </c>
      <c r="F18" s="10">
        <v>111</v>
      </c>
      <c r="G18" s="10">
        <v>142</v>
      </c>
      <c r="H18" s="12">
        <v>27</v>
      </c>
      <c r="I18" s="10">
        <v>12</v>
      </c>
      <c r="J18" s="12">
        <v>4</v>
      </c>
      <c r="K18" s="12">
        <v>0</v>
      </c>
      <c r="L18" s="12">
        <v>21</v>
      </c>
      <c r="M18" s="12">
        <v>14</v>
      </c>
      <c r="N18" s="12">
        <v>4</v>
      </c>
      <c r="O18" s="12">
        <v>3</v>
      </c>
      <c r="P18" s="12">
        <v>2</v>
      </c>
      <c r="Q18" s="11">
        <v>5</v>
      </c>
      <c r="R18" s="12">
        <v>1</v>
      </c>
      <c r="S18" s="12">
        <v>0</v>
      </c>
      <c r="T18" s="12">
        <v>232</v>
      </c>
      <c r="U18" s="15" t="s">
        <v>67</v>
      </c>
      <c r="V18" s="12">
        <v>81</v>
      </c>
      <c r="W18" s="12">
        <f t="shared" si="0"/>
        <v>34.913793103448278</v>
      </c>
      <c r="X18" s="11"/>
      <c r="Y18" s="11">
        <v>0</v>
      </c>
      <c r="Z18" s="12">
        <v>3066</v>
      </c>
      <c r="AA18" s="12">
        <v>0</v>
      </c>
      <c r="AB18" s="12">
        <v>0</v>
      </c>
      <c r="AC18" s="12">
        <v>0</v>
      </c>
      <c r="AD18" s="12">
        <v>5</v>
      </c>
    </row>
    <row r="19" spans="1:44" x14ac:dyDescent="0.25">
      <c r="A19" s="10" t="s">
        <v>45</v>
      </c>
      <c r="B19" s="12">
        <v>227</v>
      </c>
      <c r="C19" s="12">
        <v>2</v>
      </c>
      <c r="D19" s="12">
        <v>3</v>
      </c>
      <c r="E19" s="12">
        <v>226</v>
      </c>
      <c r="F19" s="10">
        <v>104</v>
      </c>
      <c r="G19" s="10">
        <v>108</v>
      </c>
      <c r="H19" s="12">
        <v>21</v>
      </c>
      <c r="I19" s="10">
        <v>14</v>
      </c>
      <c r="J19" s="12">
        <v>6</v>
      </c>
      <c r="K19" s="12">
        <v>0</v>
      </c>
      <c r="L19" s="7">
        <v>5</v>
      </c>
      <c r="M19" s="7">
        <v>3</v>
      </c>
      <c r="N19" s="7">
        <v>2</v>
      </c>
      <c r="O19" s="7"/>
      <c r="P19" s="12">
        <v>2</v>
      </c>
      <c r="Q19" s="11">
        <v>2</v>
      </c>
      <c r="R19" s="12">
        <v>0</v>
      </c>
      <c r="S19" s="12">
        <v>0</v>
      </c>
      <c r="T19" s="12">
        <v>176</v>
      </c>
      <c r="U19" s="12"/>
      <c r="V19" s="12">
        <v>83</v>
      </c>
      <c r="W19" s="11">
        <f t="shared" si="0"/>
        <v>47.159090909090914</v>
      </c>
      <c r="X19" s="11"/>
      <c r="Y19" s="11">
        <v>2</v>
      </c>
      <c r="Z19" s="11">
        <v>2467</v>
      </c>
      <c r="AA19" s="11">
        <v>0</v>
      </c>
      <c r="AB19" s="12">
        <v>0</v>
      </c>
      <c r="AC19" s="12">
        <v>0</v>
      </c>
      <c r="AD19" s="12">
        <v>0</v>
      </c>
      <c r="AG19" s="3" t="s">
        <v>46</v>
      </c>
    </row>
    <row r="20" spans="1:44" x14ac:dyDescent="0.25">
      <c r="A20" s="10" t="s">
        <v>47</v>
      </c>
      <c r="B20" s="12">
        <v>345</v>
      </c>
      <c r="C20" s="12">
        <v>7</v>
      </c>
      <c r="D20" s="12">
        <v>14</v>
      </c>
      <c r="E20" s="12">
        <v>338</v>
      </c>
      <c r="F20" s="10">
        <v>129</v>
      </c>
      <c r="G20" s="10">
        <v>189</v>
      </c>
      <c r="H20" s="12">
        <v>54</v>
      </c>
      <c r="I20" s="10">
        <v>20</v>
      </c>
      <c r="J20" s="12">
        <v>10</v>
      </c>
      <c r="K20" s="12">
        <v>0</v>
      </c>
      <c r="L20" s="7">
        <v>27</v>
      </c>
      <c r="M20" s="7">
        <v>23</v>
      </c>
      <c r="N20" s="7">
        <v>4</v>
      </c>
      <c r="O20" s="7"/>
      <c r="P20" s="12">
        <v>5</v>
      </c>
      <c r="Q20" s="11">
        <v>11</v>
      </c>
      <c r="R20" s="12">
        <v>0</v>
      </c>
      <c r="S20" s="12">
        <v>9</v>
      </c>
      <c r="T20" s="12">
        <v>302</v>
      </c>
      <c r="U20" s="12"/>
      <c r="V20" s="12">
        <v>141</v>
      </c>
      <c r="W20" s="11">
        <v>46.6</v>
      </c>
      <c r="X20" s="11"/>
      <c r="Y20" s="11">
        <v>2</v>
      </c>
      <c r="Z20" s="12">
        <v>1230</v>
      </c>
      <c r="AA20" s="12">
        <v>0</v>
      </c>
      <c r="AB20" s="12">
        <v>2</v>
      </c>
      <c r="AC20" s="12">
        <v>0</v>
      </c>
      <c r="AD20" s="12">
        <v>0</v>
      </c>
    </row>
    <row r="21" spans="1:44" x14ac:dyDescent="0.25">
      <c r="A21" s="10" t="s">
        <v>48</v>
      </c>
      <c r="B21" s="12">
        <v>87</v>
      </c>
      <c r="C21" s="12">
        <v>0</v>
      </c>
      <c r="D21" s="12">
        <v>2</v>
      </c>
      <c r="E21" s="12">
        <v>85</v>
      </c>
      <c r="F21" s="10">
        <v>35</v>
      </c>
      <c r="G21" s="10">
        <v>46</v>
      </c>
      <c r="H21" s="12">
        <v>13</v>
      </c>
      <c r="I21" s="10">
        <v>4</v>
      </c>
      <c r="J21" s="12">
        <v>4</v>
      </c>
      <c r="K21" s="12">
        <v>0</v>
      </c>
      <c r="L21" s="7">
        <v>5</v>
      </c>
      <c r="M21" s="8">
        <v>2</v>
      </c>
      <c r="N21" s="8">
        <v>3</v>
      </c>
      <c r="O21" s="8"/>
      <c r="P21" s="12">
        <v>1</v>
      </c>
      <c r="Q21" s="11">
        <v>2</v>
      </c>
      <c r="R21" s="12">
        <v>0</v>
      </c>
      <c r="S21" s="12">
        <v>1</v>
      </c>
      <c r="T21" s="12">
        <v>65</v>
      </c>
      <c r="U21" s="12"/>
      <c r="V21" s="12">
        <v>35</v>
      </c>
      <c r="W21" s="12">
        <f>V21/T21*100</f>
        <v>53.846153846153847</v>
      </c>
      <c r="X21" s="11"/>
      <c r="Y21" s="11">
        <v>1</v>
      </c>
      <c r="Z21" s="12">
        <v>476</v>
      </c>
      <c r="AA21" s="12">
        <v>0</v>
      </c>
      <c r="AB21" s="12">
        <v>0</v>
      </c>
      <c r="AC21" s="12">
        <v>0</v>
      </c>
      <c r="AD21" s="12">
        <v>0</v>
      </c>
    </row>
    <row r="22" spans="1:44" x14ac:dyDescent="0.25">
      <c r="A22" s="10" t="s">
        <v>69</v>
      </c>
      <c r="B22" s="12">
        <v>78</v>
      </c>
      <c r="C22" s="12">
        <v>5</v>
      </c>
      <c r="D22" s="12">
        <v>3</v>
      </c>
      <c r="E22" s="12">
        <v>80</v>
      </c>
      <c r="F22" s="10">
        <v>40</v>
      </c>
      <c r="G22" s="10">
        <v>40</v>
      </c>
      <c r="H22" s="11">
        <v>7</v>
      </c>
      <c r="I22" s="10">
        <v>0</v>
      </c>
      <c r="J22" s="12">
        <v>0</v>
      </c>
      <c r="K22" s="12">
        <v>0</v>
      </c>
      <c r="L22" s="11">
        <v>8</v>
      </c>
      <c r="M22" s="11">
        <v>7</v>
      </c>
      <c r="N22" s="11">
        <v>0</v>
      </c>
      <c r="O22" s="11">
        <v>1</v>
      </c>
      <c r="P22" s="12">
        <v>1</v>
      </c>
      <c r="Q22" s="11">
        <v>2</v>
      </c>
      <c r="R22" s="12">
        <v>0</v>
      </c>
      <c r="S22" s="12">
        <v>0</v>
      </c>
      <c r="T22" s="12">
        <v>70</v>
      </c>
      <c r="U22" s="7"/>
      <c r="V22" s="11">
        <v>33</v>
      </c>
      <c r="W22" s="11">
        <f>V22/T22*100</f>
        <v>47.142857142857139</v>
      </c>
      <c r="X22" s="11"/>
      <c r="Y22" s="11">
        <v>0</v>
      </c>
      <c r="Z22" s="12">
        <v>661</v>
      </c>
      <c r="AA22" s="12">
        <v>0</v>
      </c>
      <c r="AB22" s="12">
        <v>0</v>
      </c>
      <c r="AC22" s="12">
        <v>0</v>
      </c>
      <c r="AD22" s="12">
        <v>0</v>
      </c>
    </row>
    <row r="23" spans="1:44" x14ac:dyDescent="0.25">
      <c r="A23" s="10" t="s">
        <v>49</v>
      </c>
      <c r="B23" s="12">
        <v>71</v>
      </c>
      <c r="C23" s="12">
        <v>0</v>
      </c>
      <c r="D23" s="12">
        <v>0</v>
      </c>
      <c r="E23" s="12">
        <v>71</v>
      </c>
      <c r="F23" s="10">
        <v>24</v>
      </c>
      <c r="G23" s="10">
        <v>44</v>
      </c>
      <c r="H23" s="12">
        <v>7</v>
      </c>
      <c r="I23" s="10">
        <v>3</v>
      </c>
      <c r="J23" s="12">
        <v>3</v>
      </c>
      <c r="K23" s="12">
        <v>0</v>
      </c>
      <c r="L23" s="12">
        <v>0</v>
      </c>
      <c r="M23" s="12">
        <v>0</v>
      </c>
      <c r="N23" s="12">
        <v>0</v>
      </c>
      <c r="O23" s="12"/>
      <c r="P23" s="12">
        <v>1</v>
      </c>
      <c r="Q23" s="11">
        <v>2</v>
      </c>
      <c r="R23" s="12">
        <v>0</v>
      </c>
      <c r="S23" s="12">
        <v>0</v>
      </c>
      <c r="T23" s="12">
        <v>64</v>
      </c>
      <c r="U23" s="12"/>
      <c r="V23" s="12">
        <v>29</v>
      </c>
      <c r="W23" s="11">
        <f>V23/T23*100</f>
        <v>45.3125</v>
      </c>
      <c r="X23" s="11"/>
      <c r="Y23" s="11">
        <v>0</v>
      </c>
      <c r="Z23" s="12">
        <v>725</v>
      </c>
      <c r="AA23" s="12">
        <v>0</v>
      </c>
      <c r="AB23" s="12">
        <v>0</v>
      </c>
      <c r="AC23" s="12">
        <v>0</v>
      </c>
      <c r="AD23" s="12">
        <v>0</v>
      </c>
    </row>
    <row r="24" spans="1:44" x14ac:dyDescent="0.25">
      <c r="A24" s="10" t="s">
        <v>50</v>
      </c>
      <c r="B24" s="12">
        <v>124</v>
      </c>
      <c r="C24" s="12">
        <v>3</v>
      </c>
      <c r="D24" s="12">
        <v>3</v>
      </c>
      <c r="E24" s="12">
        <v>124</v>
      </c>
      <c r="F24" s="10">
        <v>62</v>
      </c>
      <c r="G24" s="10">
        <v>62</v>
      </c>
      <c r="H24" s="12">
        <v>12</v>
      </c>
      <c r="I24" s="10">
        <v>0</v>
      </c>
      <c r="J24" s="12">
        <v>0</v>
      </c>
      <c r="K24" s="12">
        <v>0</v>
      </c>
      <c r="L24" s="7">
        <v>10</v>
      </c>
      <c r="M24" s="7">
        <v>6</v>
      </c>
      <c r="N24" s="7">
        <v>4</v>
      </c>
      <c r="O24" s="7"/>
      <c r="P24" s="12">
        <v>3</v>
      </c>
      <c r="Q24" s="11">
        <v>7</v>
      </c>
      <c r="R24" s="12">
        <v>0</v>
      </c>
      <c r="S24" s="12">
        <v>0</v>
      </c>
      <c r="T24" s="12">
        <v>107</v>
      </c>
      <c r="U24" s="12"/>
      <c r="V24" s="12">
        <v>55</v>
      </c>
      <c r="W24" s="12">
        <f>V24/T24*100</f>
        <v>51.401869158878498</v>
      </c>
      <c r="X24" s="11"/>
      <c r="Y24" s="11">
        <v>0</v>
      </c>
      <c r="Z24" s="12">
        <v>699</v>
      </c>
      <c r="AA24" s="12">
        <v>0</v>
      </c>
      <c r="AB24" s="12">
        <v>0</v>
      </c>
      <c r="AC24" s="12">
        <v>0</v>
      </c>
      <c r="AD24" s="12">
        <v>3</v>
      </c>
    </row>
    <row r="25" spans="1:44" x14ac:dyDescent="0.25">
      <c r="A25" s="10" t="s">
        <v>51</v>
      </c>
      <c r="B25" s="12">
        <v>419</v>
      </c>
      <c r="C25" s="12">
        <v>5</v>
      </c>
      <c r="D25" s="12">
        <v>10</v>
      </c>
      <c r="E25" s="12">
        <v>414</v>
      </c>
      <c r="F25" s="10">
        <v>175</v>
      </c>
      <c r="G25" s="10">
        <v>214</v>
      </c>
      <c r="H25" s="12">
        <v>42</v>
      </c>
      <c r="I25" s="10">
        <v>25</v>
      </c>
      <c r="J25" s="12">
        <v>8</v>
      </c>
      <c r="K25" s="12">
        <v>0</v>
      </c>
      <c r="L25" s="7">
        <v>11</v>
      </c>
      <c r="M25" s="7">
        <v>9</v>
      </c>
      <c r="N25" s="7">
        <v>2</v>
      </c>
      <c r="O25" s="7"/>
      <c r="P25" s="12">
        <v>6</v>
      </c>
      <c r="Q25" s="11">
        <v>12</v>
      </c>
      <c r="R25" s="12">
        <v>0</v>
      </c>
      <c r="S25" s="12">
        <v>3</v>
      </c>
      <c r="T25" s="12">
        <v>329</v>
      </c>
      <c r="U25" s="12"/>
      <c r="V25" s="12">
        <v>156</v>
      </c>
      <c r="W25" s="12">
        <f>V25/T25*100</f>
        <v>47.416413373860181</v>
      </c>
      <c r="X25" s="11"/>
      <c r="Y25" s="11">
        <v>3</v>
      </c>
      <c r="Z25" s="12">
        <v>3209</v>
      </c>
      <c r="AA25" s="11">
        <v>0</v>
      </c>
      <c r="AB25" s="12">
        <v>0</v>
      </c>
      <c r="AC25" s="12">
        <v>0</v>
      </c>
      <c r="AD25" s="12">
        <v>4</v>
      </c>
    </row>
    <row r="26" spans="1:44" ht="33" customHeight="1" x14ac:dyDescent="0.25">
      <c r="A26" s="16" t="s">
        <v>52</v>
      </c>
      <c r="B26" s="17">
        <f t="shared" ref="B26:K26" si="1">SUM(B3:B25)</f>
        <v>12048</v>
      </c>
      <c r="C26" s="17">
        <f t="shared" si="1"/>
        <v>229</v>
      </c>
      <c r="D26" s="17">
        <f t="shared" si="1"/>
        <v>259</v>
      </c>
      <c r="E26" s="17">
        <f t="shared" si="1"/>
        <v>12018</v>
      </c>
      <c r="F26" s="18">
        <f t="shared" si="1"/>
        <v>5062</v>
      </c>
      <c r="G26" s="18">
        <f t="shared" si="1"/>
        <v>6198</v>
      </c>
      <c r="H26" s="17">
        <f t="shared" si="1"/>
        <v>1247</v>
      </c>
      <c r="I26" s="18">
        <f t="shared" si="1"/>
        <v>758</v>
      </c>
      <c r="J26" s="17">
        <f t="shared" si="1"/>
        <v>324</v>
      </c>
      <c r="K26" s="17">
        <f t="shared" si="1"/>
        <v>1800</v>
      </c>
      <c r="L26" s="17">
        <v>685</v>
      </c>
      <c r="M26" s="17">
        <v>597</v>
      </c>
      <c r="N26" s="17">
        <v>80</v>
      </c>
      <c r="O26" s="17">
        <v>8</v>
      </c>
      <c r="P26" s="17">
        <v>110</v>
      </c>
      <c r="Q26" s="17">
        <v>269</v>
      </c>
      <c r="R26" s="17">
        <v>3</v>
      </c>
      <c r="S26" s="17">
        <f>SUM(S3:S25)</f>
        <v>154</v>
      </c>
      <c r="T26" s="17">
        <f>SUM(T3:T25)</f>
        <v>10145</v>
      </c>
      <c r="U26" s="16">
        <v>14</v>
      </c>
      <c r="V26" s="17">
        <f>SUM(V3:V25)</f>
        <v>4455</v>
      </c>
      <c r="W26" s="17">
        <f>AVERAGE(W3:W25)</f>
        <v>44.003289634880979</v>
      </c>
      <c r="X26" s="17">
        <v>19</v>
      </c>
      <c r="Y26" s="17">
        <f>SUM(Y3:Y25)</f>
        <v>39</v>
      </c>
      <c r="Z26" s="17">
        <v>98044</v>
      </c>
      <c r="AA26" s="17">
        <f>SUM(AA3:AA25)</f>
        <v>222</v>
      </c>
      <c r="AB26" s="17">
        <f>SUM(AB3:AB25)</f>
        <v>11</v>
      </c>
      <c r="AC26" s="17">
        <v>0</v>
      </c>
      <c r="AD26" s="17">
        <f>SUM(AD3:AD25)</f>
        <v>90</v>
      </c>
    </row>
    <row r="27" spans="1:44" x14ac:dyDescent="0.25">
      <c r="A27" s="9" t="s">
        <v>53</v>
      </c>
      <c r="B27" s="11">
        <v>150</v>
      </c>
      <c r="C27" s="11">
        <v>7</v>
      </c>
      <c r="D27" s="11">
        <v>4</v>
      </c>
      <c r="E27" s="11">
        <v>153</v>
      </c>
      <c r="F27" s="10">
        <v>63</v>
      </c>
      <c r="G27" s="10">
        <v>90</v>
      </c>
      <c r="H27" s="11">
        <v>10</v>
      </c>
      <c r="I27" s="10">
        <v>0</v>
      </c>
      <c r="J27" s="11">
        <v>0</v>
      </c>
      <c r="K27" s="11">
        <v>38</v>
      </c>
      <c r="L27" s="8">
        <v>31</v>
      </c>
      <c r="M27" s="8">
        <v>31</v>
      </c>
      <c r="N27" s="8">
        <v>0</v>
      </c>
      <c r="O27" s="8">
        <v>0</v>
      </c>
      <c r="P27" s="11">
        <v>0</v>
      </c>
      <c r="Q27" s="11">
        <v>13</v>
      </c>
      <c r="R27" s="11">
        <v>0</v>
      </c>
      <c r="S27" s="11">
        <v>0</v>
      </c>
      <c r="T27" s="11">
        <v>139</v>
      </c>
      <c r="U27" s="11"/>
      <c r="V27" s="11">
        <v>68</v>
      </c>
      <c r="W27" s="11">
        <v>48.9</v>
      </c>
      <c r="X27" s="11"/>
      <c r="Y27" s="11">
        <v>0</v>
      </c>
      <c r="Z27" s="11">
        <v>1232</v>
      </c>
      <c r="AA27" s="11">
        <v>0</v>
      </c>
      <c r="AB27" s="11">
        <v>0</v>
      </c>
      <c r="AC27" s="11">
        <v>0</v>
      </c>
      <c r="AD27" s="11">
        <v>3</v>
      </c>
    </row>
    <row r="28" spans="1:44" s="2" customFormat="1" ht="12.75" x14ac:dyDescent="0.2">
      <c r="A28" s="9" t="s">
        <v>54</v>
      </c>
      <c r="B28" s="12">
        <v>133</v>
      </c>
      <c r="C28" s="12">
        <v>1</v>
      </c>
      <c r="D28" s="12">
        <v>0</v>
      </c>
      <c r="E28" s="12">
        <v>134</v>
      </c>
      <c r="F28" s="10">
        <v>41</v>
      </c>
      <c r="G28" s="10">
        <v>83</v>
      </c>
      <c r="H28" s="12">
        <v>25</v>
      </c>
      <c r="I28" s="10">
        <v>10</v>
      </c>
      <c r="J28" s="12">
        <v>0</v>
      </c>
      <c r="K28" s="12">
        <v>0</v>
      </c>
      <c r="L28" s="12">
        <v>134</v>
      </c>
      <c r="M28" s="12">
        <v>0</v>
      </c>
      <c r="N28" s="12">
        <v>134</v>
      </c>
      <c r="O28" s="12">
        <v>0</v>
      </c>
      <c r="P28" s="12">
        <v>18</v>
      </c>
      <c r="Q28" s="12">
        <v>74</v>
      </c>
      <c r="R28" s="12">
        <v>0</v>
      </c>
      <c r="S28" s="12">
        <v>0</v>
      </c>
      <c r="T28" s="12">
        <v>115</v>
      </c>
      <c r="U28" s="12" t="s">
        <v>66</v>
      </c>
      <c r="V28" s="12">
        <v>48</v>
      </c>
      <c r="W28" s="12">
        <f>V28/T28*100</f>
        <v>41.739130434782609</v>
      </c>
      <c r="X28" s="12"/>
      <c r="Y28" s="12">
        <v>0</v>
      </c>
      <c r="Z28" s="12">
        <v>1572</v>
      </c>
      <c r="AA28" s="12">
        <v>0</v>
      </c>
      <c r="AB28" s="12">
        <v>0</v>
      </c>
      <c r="AC28" s="12">
        <v>0</v>
      </c>
      <c r="AD28" s="12">
        <v>0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2" customFormat="1" ht="24" x14ac:dyDescent="0.2">
      <c r="A29" s="9" t="s">
        <v>55</v>
      </c>
      <c r="B29" s="12">
        <v>97</v>
      </c>
      <c r="C29" s="12">
        <v>7</v>
      </c>
      <c r="D29" s="12">
        <v>8</v>
      </c>
      <c r="E29" s="12">
        <v>96</v>
      </c>
      <c r="F29" s="10">
        <v>24</v>
      </c>
      <c r="G29" s="10">
        <v>63</v>
      </c>
      <c r="H29" s="12">
        <v>15</v>
      </c>
      <c r="I29" s="10">
        <v>9</v>
      </c>
      <c r="J29" s="12">
        <v>0</v>
      </c>
      <c r="K29" s="12">
        <v>0</v>
      </c>
      <c r="L29" s="12">
        <v>96</v>
      </c>
      <c r="M29" s="12">
        <v>0</v>
      </c>
      <c r="N29" s="12">
        <v>96</v>
      </c>
      <c r="O29" s="12">
        <v>0</v>
      </c>
      <c r="P29" s="12">
        <v>14</v>
      </c>
      <c r="Q29" s="12">
        <v>31</v>
      </c>
      <c r="R29" s="12">
        <v>0</v>
      </c>
      <c r="S29" s="12">
        <v>0</v>
      </c>
      <c r="T29" s="12">
        <v>82</v>
      </c>
      <c r="U29" s="7"/>
      <c r="V29" s="12">
        <v>31</v>
      </c>
      <c r="W29" s="12">
        <v>37.799999999999997</v>
      </c>
      <c r="X29" s="12"/>
      <c r="Y29" s="12">
        <v>0</v>
      </c>
      <c r="Z29" s="12">
        <v>414</v>
      </c>
      <c r="AA29" s="12">
        <v>0</v>
      </c>
      <c r="AB29" s="12">
        <v>0</v>
      </c>
      <c r="AC29" s="12">
        <v>0</v>
      </c>
      <c r="AD29" s="12">
        <v>0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 x14ac:dyDescent="0.2">
      <c r="A30" s="9" t="s">
        <v>70</v>
      </c>
      <c r="B30" s="12">
        <v>179</v>
      </c>
      <c r="C30" s="12">
        <v>7</v>
      </c>
      <c r="D30" s="12">
        <v>24</v>
      </c>
      <c r="E30" s="12">
        <v>162</v>
      </c>
      <c r="F30" s="10">
        <v>0</v>
      </c>
      <c r="G30" s="10">
        <v>124</v>
      </c>
      <c r="H30" s="12">
        <v>32</v>
      </c>
      <c r="I30" s="10">
        <v>38</v>
      </c>
      <c r="J30" s="12">
        <v>22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1">
        <v>0</v>
      </c>
      <c r="R30" s="12">
        <v>0</v>
      </c>
      <c r="S30" s="12">
        <v>0</v>
      </c>
      <c r="T30" s="12">
        <v>162</v>
      </c>
      <c r="U30" s="12"/>
      <c r="V30" s="12">
        <v>73</v>
      </c>
      <c r="W30" s="12">
        <f>V30/T30*100</f>
        <v>45.061728395061728</v>
      </c>
      <c r="X30" s="11"/>
      <c r="Y30" s="11">
        <v>2</v>
      </c>
      <c r="Z30" s="12">
        <v>885</v>
      </c>
      <c r="AA30" s="12">
        <v>0</v>
      </c>
      <c r="AB30" s="12">
        <v>0</v>
      </c>
      <c r="AC30" s="12">
        <v>0</v>
      </c>
      <c r="AD30" s="12">
        <v>0</v>
      </c>
      <c r="AE30" s="4"/>
      <c r="AF30" s="4"/>
      <c r="AG30" s="4"/>
    </row>
    <row r="31" spans="1:44" s="2" customFormat="1" ht="15" customHeight="1" x14ac:dyDescent="0.2">
      <c r="A31" s="19" t="s">
        <v>56</v>
      </c>
      <c r="B31" s="20">
        <v>559</v>
      </c>
      <c r="C31" s="20">
        <v>22</v>
      </c>
      <c r="D31" s="20">
        <v>295</v>
      </c>
      <c r="E31" s="20">
        <v>545</v>
      </c>
      <c r="F31" s="20">
        <v>128</v>
      </c>
      <c r="G31" s="20">
        <v>360</v>
      </c>
      <c r="H31" s="20">
        <v>82</v>
      </c>
      <c r="I31" s="20">
        <v>57</v>
      </c>
      <c r="J31" s="20">
        <v>22</v>
      </c>
      <c r="K31" s="20">
        <v>38</v>
      </c>
      <c r="L31" s="20">
        <v>261</v>
      </c>
      <c r="M31" s="20">
        <v>31</v>
      </c>
      <c r="N31" s="20">
        <v>230</v>
      </c>
      <c r="O31" s="20">
        <v>0</v>
      </c>
      <c r="P31" s="20">
        <v>32</v>
      </c>
      <c r="Q31" s="20">
        <v>118</v>
      </c>
      <c r="R31" s="20">
        <v>0</v>
      </c>
      <c r="S31" s="20">
        <v>0</v>
      </c>
      <c r="T31" s="20">
        <v>498</v>
      </c>
      <c r="U31" s="20" t="s">
        <v>66</v>
      </c>
      <c r="V31" s="20">
        <v>220</v>
      </c>
      <c r="W31" s="20">
        <v>43.4</v>
      </c>
      <c r="X31" s="20"/>
      <c r="Y31" s="20">
        <v>2</v>
      </c>
      <c r="Z31" s="20">
        <v>4103</v>
      </c>
      <c r="AA31" s="20">
        <v>0</v>
      </c>
      <c r="AB31" s="20">
        <v>0</v>
      </c>
      <c r="AC31" s="20">
        <v>0</v>
      </c>
      <c r="AD31" s="20">
        <v>3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42.75" customHeight="1" x14ac:dyDescent="0.2">
      <c r="A32" s="16" t="s">
        <v>57</v>
      </c>
      <c r="B32" s="17">
        <v>12607</v>
      </c>
      <c r="C32" s="17">
        <v>251</v>
      </c>
      <c r="D32" s="17">
        <v>500</v>
      </c>
      <c r="E32" s="17">
        <v>12563</v>
      </c>
      <c r="F32" s="18">
        <v>5190</v>
      </c>
      <c r="G32" s="18">
        <v>6558</v>
      </c>
      <c r="H32" s="17">
        <v>1329</v>
      </c>
      <c r="I32" s="18">
        <v>815</v>
      </c>
      <c r="J32" s="17">
        <v>346</v>
      </c>
      <c r="K32" s="17">
        <v>1838</v>
      </c>
      <c r="L32" s="17">
        <v>946</v>
      </c>
      <c r="M32" s="17">
        <v>628</v>
      </c>
      <c r="N32" s="17">
        <v>310</v>
      </c>
      <c r="O32" s="17">
        <v>8</v>
      </c>
      <c r="P32" s="17">
        <v>142</v>
      </c>
      <c r="Q32" s="21">
        <v>387</v>
      </c>
      <c r="R32" s="17">
        <v>3</v>
      </c>
      <c r="S32" s="17">
        <v>154</v>
      </c>
      <c r="T32" s="17">
        <v>10643</v>
      </c>
      <c r="U32" s="16" t="s">
        <v>68</v>
      </c>
      <c r="V32" s="17">
        <v>4675</v>
      </c>
      <c r="W32" s="17">
        <v>43.7</v>
      </c>
      <c r="X32" s="17">
        <v>19</v>
      </c>
      <c r="Y32" s="17">
        <v>41</v>
      </c>
      <c r="Z32" s="17">
        <v>102147</v>
      </c>
      <c r="AA32" s="17">
        <v>222</v>
      </c>
      <c r="AB32" s="17">
        <v>11</v>
      </c>
      <c r="AC32" s="17">
        <v>0</v>
      </c>
      <c r="AD32" s="17">
        <v>93</v>
      </c>
      <c r="AE32" s="4"/>
      <c r="AF32" s="4"/>
      <c r="AG32" s="4"/>
    </row>
    <row r="33" spans="1:30" x14ac:dyDescent="0.25">
      <c r="A33" s="26" t="s">
        <v>58</v>
      </c>
      <c r="B33" s="27"/>
      <c r="C33" s="27"/>
      <c r="D33" s="27"/>
      <c r="E33" s="27"/>
      <c r="F33" s="27"/>
      <c r="G33" s="28"/>
      <c r="H33" s="22"/>
      <c r="I33" s="1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x14ac:dyDescent="0.25">
      <c r="H34" s="5"/>
    </row>
    <row r="35" spans="1:30" x14ac:dyDescent="0.25">
      <c r="H35" s="5"/>
    </row>
    <row r="36" spans="1:30" x14ac:dyDescent="0.25">
      <c r="H36" s="5"/>
    </row>
    <row r="37" spans="1:30" x14ac:dyDescent="0.25">
      <c r="H37" s="5"/>
    </row>
    <row r="38" spans="1:30" x14ac:dyDescent="0.25">
      <c r="H38" s="5"/>
    </row>
    <row r="39" spans="1:30" x14ac:dyDescent="0.25">
      <c r="H39" s="5"/>
    </row>
    <row r="40" spans="1:30" x14ac:dyDescent="0.25">
      <c r="H40" s="5"/>
    </row>
    <row r="41" spans="1:30" x14ac:dyDescent="0.25">
      <c r="H41" s="5"/>
    </row>
    <row r="42" spans="1:30" x14ac:dyDescent="0.25">
      <c r="H42" s="5"/>
    </row>
    <row r="43" spans="1:30" x14ac:dyDescent="0.25">
      <c r="H43" s="5"/>
    </row>
    <row r="44" spans="1:30" x14ac:dyDescent="0.25">
      <c r="H44" s="5"/>
    </row>
    <row r="45" spans="1:30" x14ac:dyDescent="0.25">
      <c r="H45" s="5"/>
    </row>
    <row r="46" spans="1:30" x14ac:dyDescent="0.25">
      <c r="H46" s="5"/>
    </row>
    <row r="47" spans="1:30" x14ac:dyDescent="0.25">
      <c r="H47" s="5"/>
    </row>
    <row r="48" spans="1:30" x14ac:dyDescent="0.25">
      <c r="H48" s="5"/>
    </row>
    <row r="49" spans="8:8" x14ac:dyDescent="0.25">
      <c r="H49" s="5"/>
    </row>
    <row r="50" spans="8:8" x14ac:dyDescent="0.25">
      <c r="H50" s="5"/>
    </row>
    <row r="51" spans="8:8" x14ac:dyDescent="0.25">
      <c r="H51" s="5"/>
    </row>
    <row r="52" spans="8:8" x14ac:dyDescent="0.25">
      <c r="H52" s="5"/>
    </row>
    <row r="53" spans="8:8" x14ac:dyDescent="0.25">
      <c r="H53" s="5"/>
    </row>
    <row r="54" spans="8:8" x14ac:dyDescent="0.25">
      <c r="H54" s="5"/>
    </row>
    <row r="55" spans="8:8" x14ac:dyDescent="0.25">
      <c r="H55" s="5"/>
    </row>
    <row r="56" spans="8:8" x14ac:dyDescent="0.25">
      <c r="H56" s="5"/>
    </row>
    <row r="57" spans="8:8" x14ac:dyDescent="0.25">
      <c r="H57" s="5"/>
    </row>
    <row r="58" spans="8:8" x14ac:dyDescent="0.25">
      <c r="H58" s="5"/>
    </row>
    <row r="59" spans="8:8" x14ac:dyDescent="0.25">
      <c r="H59" s="5"/>
    </row>
    <row r="60" spans="8:8" x14ac:dyDescent="0.25">
      <c r="H60" s="5"/>
    </row>
    <row r="61" spans="8:8" x14ac:dyDescent="0.25">
      <c r="H61" s="5"/>
    </row>
    <row r="62" spans="8:8" x14ac:dyDescent="0.25">
      <c r="H62" s="5"/>
    </row>
    <row r="63" spans="8:8" x14ac:dyDescent="0.25">
      <c r="H63" s="5"/>
    </row>
    <row r="64" spans="8:8" x14ac:dyDescent="0.25">
      <c r="H64" s="5"/>
    </row>
    <row r="65" spans="8:8" x14ac:dyDescent="0.25">
      <c r="H65" s="5"/>
    </row>
    <row r="66" spans="8:8" x14ac:dyDescent="0.25">
      <c r="H66" s="5"/>
    </row>
    <row r="67" spans="8:8" x14ac:dyDescent="0.25">
      <c r="H67" s="5"/>
    </row>
    <row r="68" spans="8:8" x14ac:dyDescent="0.25">
      <c r="H68" s="5"/>
    </row>
    <row r="69" spans="8:8" x14ac:dyDescent="0.25">
      <c r="H69" s="5"/>
    </row>
    <row r="70" spans="8:8" x14ac:dyDescent="0.25">
      <c r="H70" s="5"/>
    </row>
    <row r="71" spans="8:8" x14ac:dyDescent="0.25">
      <c r="H71" s="5"/>
    </row>
    <row r="72" spans="8:8" x14ac:dyDescent="0.25">
      <c r="H72" s="5"/>
    </row>
    <row r="73" spans="8:8" x14ac:dyDescent="0.25">
      <c r="H73" s="5"/>
    </row>
    <row r="74" spans="8:8" x14ac:dyDescent="0.25">
      <c r="H74" s="5"/>
    </row>
    <row r="75" spans="8:8" x14ac:dyDescent="0.25">
      <c r="H75" s="5"/>
    </row>
    <row r="76" spans="8:8" x14ac:dyDescent="0.25">
      <c r="H76" s="5"/>
    </row>
    <row r="77" spans="8:8" x14ac:dyDescent="0.25">
      <c r="H77" s="5"/>
    </row>
    <row r="78" spans="8:8" x14ac:dyDescent="0.25">
      <c r="H78" s="5"/>
    </row>
    <row r="79" spans="8:8" x14ac:dyDescent="0.25">
      <c r="H79" s="5"/>
    </row>
    <row r="80" spans="8:8" x14ac:dyDescent="0.25">
      <c r="H80" s="5"/>
    </row>
    <row r="81" spans="8:8" x14ac:dyDescent="0.25">
      <c r="H81" s="5"/>
    </row>
    <row r="82" spans="8:8" x14ac:dyDescent="0.25">
      <c r="H82" s="5"/>
    </row>
    <row r="83" spans="8:8" x14ac:dyDescent="0.25">
      <c r="H83" s="5"/>
    </row>
    <row r="84" spans="8:8" x14ac:dyDescent="0.25">
      <c r="H84" s="5"/>
    </row>
    <row r="85" spans="8:8" x14ac:dyDescent="0.25">
      <c r="H85" s="5"/>
    </row>
    <row r="86" spans="8:8" x14ac:dyDescent="0.25">
      <c r="H86" s="5"/>
    </row>
    <row r="87" spans="8:8" x14ac:dyDescent="0.25">
      <c r="H87" s="5"/>
    </row>
    <row r="88" spans="8:8" x14ac:dyDescent="0.25">
      <c r="H88" s="5"/>
    </row>
    <row r="89" spans="8:8" x14ac:dyDescent="0.25">
      <c r="H89" s="5"/>
    </row>
  </sheetData>
  <mergeCells count="2">
    <mergeCell ref="B1:AA1"/>
    <mergeCell ref="A33:G33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5" footer="0.5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Олга</cp:lastModifiedBy>
  <cp:lastPrinted>2023-01-12T08:07:18Z</cp:lastPrinted>
  <dcterms:created xsi:type="dcterms:W3CDTF">2022-12-28T06:55:08Z</dcterms:created>
  <dcterms:modified xsi:type="dcterms:W3CDTF">2023-02-20T07:37:40Z</dcterms:modified>
</cp:coreProperties>
</file>